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35" yWindow="-135" windowWidth="23310" windowHeight="1263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" l="1"/>
  <c r="D30" i="1" l="1"/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<sst xmlns="http://schemas.openxmlformats.org/spreadsheetml/2006/main" count="135" uniqueCount="131">
  <si>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</si>
  <si>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</si>
  <si>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</si>
  <si>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</si>
  <si>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</si>
  <si>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</si>
  <si>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</si>
  <si>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</si>
  <si>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</si>
  <si>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</si>
  <si>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</si>
  <si>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</si>
  <si>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</si>
  <si>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</si>
  <si>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</si>
  <si>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</si>
  <si>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</si>
  <si>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</si>
  <si>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</si>
  <si>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</si>
  <si>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</si>
  <si>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</si>
  <si>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</si>
  <si>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</si>
  <si>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</si>
  <si>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</si>
  <si>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</si>
  <si>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</si>
  <si>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</si>
  <si>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</si>
  <si>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</si>
  <si>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</si>
  <si>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</si>
  <si>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</si>
  <si>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</si>
  <si>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</si>
  <si>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</si>
  <si>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</si>
  <si>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</si>
  <si>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</si>
  <si>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</si>
  <si>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</si>
  <si>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</si>
  <si>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</si>
  <si>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</si>
  <si>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</si>
  <si>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</si>
  <si>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</si>
  <si>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</si>
  <si>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</si>
  <si>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</si>
  <si>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</si>
  <si>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</si>
  <si>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</si>
  <si>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</si>
  <si>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</si>
  <si>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</si>
  <si>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</si>
  <si>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</si>
  <si>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</si>
  <si>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</si>
  <si>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</si>
  <si>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</si>
  <si>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</si>
  <si>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</si>
  <si>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</si>
  <si>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</si>
  <si>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</si>
  <si>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</si>
  <si>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</si>
  <si>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</si>
  <si>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</si>
  <si>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</si>
  <si>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</si>
  <si>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</si>
  <si>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</si>
  <si>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</si>
  <si>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</si>
  <si>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</si>
  <si>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</si>
  <si>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</si>
  <si>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</si>
  <si>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</si>
  <si>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</si>
  <si>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</si>
  <si>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</si>
  <si>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</si>
  <si>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</si>
  <si>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</si>
  <si>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</si>
  <si>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</si>
  <si>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</si>
  <si>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</si>
  <si>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</si>
  <si>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</si>
  <si>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</si>
  <si>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</si>
  <si>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</si>
  <si>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</si>
  <si>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</si>
  <si>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</si>
  <si>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</si>
  <si>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</si>
  <si>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</si>
  <si>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</si>
  <si>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</si>
  <si>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</si>
  <si>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</si>
  <si>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</si>
  <si>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</si>
  <si>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</si>
  <si>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</si>
  <si>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</si>
  <si>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</si>
  <si>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</si>
  <si>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</si>
  <si>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</si>
  <si>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</si>
  <si>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</si>
  <si>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</si>
  <si>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</si>
  <si>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JUAREZ</t>
  </si>
  <si>
    <t>31 de diciembre de 2023 (e)</t>
  </si>
  <si>
    <t>Al 31 de diciembre de 2024 y al 31 de diciembre de 2023 (b)</t>
  </si>
  <si>
    <t>31 de diciembre de 2024 (d)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</si>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</sst>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4" zoomScale="90" zoomScaleNormal="90" workbookViewId="0">
      <selection activeCell="B86" sqref="B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5.5703125" style="1" customWidth="1"/>
    <col min="4" max="4" width="16" style="1" customWidth="1"/>
    <col min="5" max="5" width="47.42578125" style="1" customWidth="1"/>
    <col min="6" max="6" width="16.5703125" customWidth="1"/>
    <col min="7" max="7" width="17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5" t="s">
        <v>121</v>
      </c>
      <c r="C2" s="36"/>
      <c r="D2" s="36"/>
      <c r="E2" s="36"/>
      <c r="F2" s="36"/>
      <c r="G2" s="37"/>
    </row>
    <row r="3" spans="2:8" x14ac:dyDescent="0.25">
      <c r="B3" s="38" t="s">
        <v>1</v>
      </c>
      <c r="C3" s="39"/>
      <c r="D3" s="39"/>
      <c r="E3" s="39"/>
      <c r="F3" s="39"/>
      <c r="G3" s="40"/>
    </row>
    <row r="4" spans="2:8" ht="15" customHeight="1" x14ac:dyDescent="0.25">
      <c r="B4" s="41" t="s">
        <v>123</v>
      </c>
      <c r="C4" s="42"/>
      <c r="D4" s="42"/>
      <c r="E4" s="42"/>
      <c r="F4" s="42"/>
      <c r="G4" s="43"/>
    </row>
    <row r="5" spans="2:8" ht="15.75" thickBot="1" x14ac:dyDescent="0.3">
      <c r="B5" s="44" t="s">
        <v>2</v>
      </c>
      <c r="C5" s="45"/>
      <c r="D5" s="45"/>
      <c r="E5" s="45"/>
      <c r="F5" s="45"/>
      <c r="G5" s="46"/>
    </row>
    <row r="6" spans="2:8" ht="39.6" customHeight="1" thickBot="1" x14ac:dyDescent="0.3">
      <c r="B6" s="3" t="s">
        <v>3</v>
      </c>
      <c r="C6" s="30" t="s">
        <v>124</v>
      </c>
      <c r="D6" s="30" t="s">
        <v>122</v>
      </c>
      <c r="E6" s="3" t="s">
        <v>3</v>
      </c>
      <c r="F6" s="30" t="s">
        <v>124</v>
      </c>
      <c r="G6" s="30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867644252.03999996</v>
      </c>
      <c r="D9" s="19">
        <f>SUM(D10:D16)</f>
        <v>1217866116.27</v>
      </c>
      <c r="E9" s="11" t="s">
        <v>9</v>
      </c>
      <c r="F9" s="19">
        <f>SUM(F10:F18)</f>
        <v>171783801.15000001</v>
      </c>
      <c r="G9" s="19">
        <f>SUM(G10:G18)</f>
        <v>248270300.13999999</v>
      </c>
    </row>
    <row r="10" spans="2:8" x14ac:dyDescent="0.25">
      <c r="B10" s="12" t="s">
        <v>10</v>
      </c>
      <c r="C10" s="25">
        <v>235317</v>
      </c>
      <c r="D10" s="25">
        <v>235317</v>
      </c>
      <c r="E10" s="13" t="s">
        <v>11</v>
      </c>
      <c r="F10" s="25">
        <v>11888925.449999999</v>
      </c>
      <c r="G10" s="25">
        <v>9660253.6099999994</v>
      </c>
    </row>
    <row r="11" spans="2:8" x14ac:dyDescent="0.25">
      <c r="B11" s="12" t="s">
        <v>12</v>
      </c>
      <c r="C11" s="25">
        <v>177954834.86000001</v>
      </c>
      <c r="D11" s="25">
        <v>102239211.20999999</v>
      </c>
      <c r="E11" s="13" t="s">
        <v>13</v>
      </c>
      <c r="F11" s="25">
        <v>62079291.020000003</v>
      </c>
      <c r="G11" s="25">
        <v>175474907.41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689454100.17999995</v>
      </c>
      <c r="D13" s="25">
        <v>1115391588.0599999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77854750.219999999</v>
      </c>
      <c r="G16" s="25">
        <v>51816799.689999998</v>
      </c>
    </row>
    <row r="17" spans="2:7" ht="24" x14ac:dyDescent="0.25">
      <c r="B17" s="10" t="s">
        <v>24</v>
      </c>
      <c r="C17" s="19">
        <f>SUM(C18:C24)</f>
        <v>400862170.33999997</v>
      </c>
      <c r="D17" s="19">
        <f>SUM(D18:D24)</f>
        <v>267275472.38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19960834.460000001</v>
      </c>
      <c r="G18" s="25">
        <v>11318339.43</v>
      </c>
    </row>
    <row r="19" spans="2:7" x14ac:dyDescent="0.25">
      <c r="B19" s="12" t="s">
        <v>28</v>
      </c>
      <c r="C19" s="25">
        <v>5719410.3099999996</v>
      </c>
      <c r="D19" s="25">
        <v>6471484.54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38947913.630000003</v>
      </c>
      <c r="D20" s="25">
        <v>33193802.510000002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323000.44</v>
      </c>
      <c r="D22" s="25">
        <v>396987.51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355871845.95999998</v>
      </c>
      <c r="D24" s="25">
        <v>227213197.81999999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220454986.19</v>
      </c>
      <c r="D25" s="19">
        <f>SUM(D26:D30)</f>
        <v>132286503.72999999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217054774.41</v>
      </c>
      <c r="D26" s="25">
        <v>129916286.48999999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2617006.91</v>
      </c>
      <c r="G27" s="19">
        <f>SUM(G28:G30)</f>
        <v>1562890.39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3180393.04</v>
      </c>
      <c r="D29" s="25">
        <v>1789901.72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219818.74</v>
      </c>
      <c r="D30" s="25">
        <f>-251630+831945.52</f>
        <v>580315.52</v>
      </c>
      <c r="E30" s="13" t="s">
        <v>51</v>
      </c>
      <c r="F30" s="25">
        <v>2617006.91</v>
      </c>
      <c r="G30" s="25">
        <v>1562890.39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3432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3432</v>
      </c>
      <c r="G36" s="25">
        <v>0</v>
      </c>
    </row>
    <row r="37" spans="2:7" x14ac:dyDescent="0.25">
      <c r="B37" s="10" t="s">
        <v>64</v>
      </c>
      <c r="C37" s="26">
        <v>529762238.61000001</v>
      </c>
      <c r="D37" s="26">
        <v>257222026.25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-40629261.509999998</v>
      </c>
      <c r="D38" s="19">
        <f>SUM(D39:D40)</f>
        <v>-38800819.640000001</v>
      </c>
      <c r="E38" s="11" t="s">
        <v>67</v>
      </c>
      <c r="F38" s="19">
        <f>SUM(F39:F41)</f>
        <v>22222158.120000001</v>
      </c>
      <c r="G38" s="19">
        <f>SUM(G39:G41)</f>
        <v>12487995.960000001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-40629261.509999998</v>
      </c>
      <c r="D40" s="25">
        <v>-38800819.640000001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22222158.120000001</v>
      </c>
      <c r="G41" s="25">
        <v>12487995.960000001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9451177.7300000004</v>
      </c>
      <c r="G42" s="19">
        <f>SUM(G43:G45)</f>
        <v>15813765.65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9451177.7300000004</v>
      </c>
      <c r="G45" s="25">
        <v>15813765.65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1978094385.6699998</v>
      </c>
      <c r="D47" s="19">
        <f>SUM(D41,D38,D37,D31,D25,D17,D9)</f>
        <v>1835849298.99</v>
      </c>
      <c r="E47" s="6" t="s">
        <v>83</v>
      </c>
      <c r="F47" s="19">
        <f>SUM(F42,F38,F31,F27,F26,F23,F19,F9)</f>
        <v>206077575.91000003</v>
      </c>
      <c r="G47" s="19">
        <f>SUM(G42,G38,G31,G27,G26,G23,G19,G9)</f>
        <v>278134952.13999999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274165408.82999998</v>
      </c>
      <c r="G50" s="25">
        <v>306560526.26999998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9175794716.2199993</v>
      </c>
      <c r="D52" s="25">
        <v>8181260124.1300001</v>
      </c>
      <c r="E52" s="11" t="s">
        <v>91</v>
      </c>
      <c r="F52" s="25"/>
      <c r="G52" s="25">
        <v>0</v>
      </c>
    </row>
    <row r="53" spans="2:7" x14ac:dyDescent="0.25">
      <c r="B53" s="10" t="s">
        <v>92</v>
      </c>
      <c r="C53" s="25">
        <v>955721160.20000005</v>
      </c>
      <c r="D53" s="25">
        <v>736224983.97000003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13996648</v>
      </c>
      <c r="D54" s="25">
        <v>13996648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-1674978019.6400001</v>
      </c>
      <c r="D55" s="25">
        <v>-1473640911.1199999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34988583.93</v>
      </c>
      <c r="D56" s="25">
        <v>30295271.699999999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274165408.82999998</v>
      </c>
      <c r="G57" s="19">
        <f>SUM(G50:G55)</f>
        <v>306560526.26999998</v>
      </c>
    </row>
    <row r="58" spans="2:7" x14ac:dyDescent="0.25">
      <c r="B58" s="10" t="s">
        <v>101</v>
      </c>
      <c r="C58" s="25">
        <v>5185235.5599999996</v>
      </c>
      <c r="D58" s="25">
        <v>4866994.82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480242984.74000001</v>
      </c>
      <c r="G59" s="19">
        <f>SUM(G47,G57)</f>
        <v>584695478.40999997</v>
      </c>
    </row>
    <row r="60" spans="2:7" ht="24" x14ac:dyDescent="0.25">
      <c r="B60" s="4" t="s">
        <v>103</v>
      </c>
      <c r="C60" s="19">
        <f>SUM(C50:C58)</f>
        <v>8510708324.2700005</v>
      </c>
      <c r="D60" s="19">
        <f>SUM(D50:D58)</f>
        <v>7493003111.5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10488802709.940001</v>
      </c>
      <c r="D62" s="19">
        <f>SUM(D47,D60)</f>
        <v>9328852410.4899998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2027608160.28</v>
      </c>
      <c r="G63" s="19">
        <f>SUM(G64:G66)</f>
        <v>1890073886</v>
      </c>
    </row>
    <row r="64" spans="2:7" x14ac:dyDescent="0.25">
      <c r="B64" s="14"/>
      <c r="C64" s="22"/>
      <c r="D64" s="22"/>
      <c r="E64" s="11" t="s">
        <v>107</v>
      </c>
      <c r="F64" s="25">
        <v>2027608160.28</v>
      </c>
      <c r="G64" s="25">
        <v>1890073886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7980951564.9199991</v>
      </c>
      <c r="G68" s="19">
        <f>SUM(G69:G73)</f>
        <v>6854083046.0799999</v>
      </c>
    </row>
    <row r="69" spans="2:7" x14ac:dyDescent="0.25">
      <c r="B69" s="14"/>
      <c r="C69" s="22"/>
      <c r="D69" s="22"/>
      <c r="E69" s="11" t="s">
        <v>111</v>
      </c>
      <c r="F69" s="25">
        <v>1024165710</v>
      </c>
      <c r="G69" s="25">
        <v>980358159.95000005</v>
      </c>
    </row>
    <row r="70" spans="2:7" x14ac:dyDescent="0.25">
      <c r="B70" s="14"/>
      <c r="C70" s="22"/>
      <c r="D70" s="22"/>
      <c r="E70" s="11" t="s">
        <v>112</v>
      </c>
      <c r="F70" s="25">
        <f>5381827485.23-1.05</f>
        <v>5381827484.1799994</v>
      </c>
      <c r="G70" s="25">
        <v>4401469326.1300001</v>
      </c>
    </row>
    <row r="71" spans="2:7" x14ac:dyDescent="0.25">
      <c r="B71" s="14"/>
      <c r="C71" s="22"/>
      <c r="D71" s="22"/>
      <c r="E71" s="11" t="s">
        <v>113</v>
      </c>
      <c r="F71" s="25">
        <v>1574958370.74</v>
      </c>
      <c r="G71" s="25">
        <v>1472255560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10008559725.199999</v>
      </c>
      <c r="G79" s="19">
        <f>SUM(G63,G68,G75)</f>
        <v>8744156932.0799999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10488802709.939999</v>
      </c>
      <c r="G81" s="19">
        <f>SUM(G59,G79)</f>
        <v>9328852410.4899998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31" t="s">
        <v>125</v>
      </c>
      <c r="C84" s="32"/>
      <c r="D84" s="32"/>
      <c r="E84" s="27"/>
    </row>
    <row r="85" spans="2:7" s="28" customFormat="1" ht="38.25" customHeight="1" x14ac:dyDescent="0.25">
      <c r="B85" s="32"/>
      <c r="C85" s="32"/>
      <c r="D85" s="32"/>
      <c r="E85" s="27"/>
    </row>
    <row r="86" spans="2:7" s="28" customFormat="1" x14ac:dyDescent="0.25">
      <c r="B86" s="33" t="s">
        <v>126</v>
      </c>
      <c r="C86" s="32"/>
      <c r="D86" s="34" t="s">
        <v>127</v>
      </c>
      <c r="E86" s="27"/>
    </row>
    <row r="87" spans="2:7" s="28" customFormat="1" x14ac:dyDescent="0.25">
      <c r="B87" s="32" t="s">
        <v>128</v>
      </c>
      <c r="C87" s="32"/>
      <c r="D87" s="32" t="s">
        <v>129</v>
      </c>
      <c r="E87" s="27"/>
    </row>
    <row r="88" spans="2:7" s="28" customFormat="1" x14ac:dyDescent="0.25">
      <c r="B88" s="32" t="s">
        <v>130</v>
      </c>
      <c r="C88" s="32"/>
      <c r="D88" s="32" t="s">
        <v>130</v>
      </c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2025-01-23T20:01:03Z</cp:lastPrinted>
  <dcterms:created xsi:type="dcterms:W3CDTF">2020-01-08T19:54:23Z</dcterms:created>
  <dcterms:modified xsi:type="dcterms:W3CDTF">2025-01-28T21:20:15Z</dcterms:modified>
</cp:coreProperties>
</file>